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8960B586-D3FE-4AB9-A816-007003FFE4A5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 xr2:uid="{00000000-000D-0000-FFFF-FFFF00000000}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<sst xmlns="http://schemas.openxmlformats.org/spreadsheetml/2006/main" count="128" uniqueCount="125">
  <si>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</si>
  <si>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</si>
  <si>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</si>
  <si>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</si>
  <si>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</si>
  <si>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</si>
  <si>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</si>
  <si>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</si>
  <si>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</si>
  <si>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</si>
  <si>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</si>
  <si>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</si>
  <si>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</si>
  <si>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</si>
  <si>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</si>
  <si>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</si>
  <si>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</si>
  <si>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</si>
  <si>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</si>
  <si>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</si>
  <si>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</si>
  <si>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</si>
  <si>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</si>
  <si>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</si>
  <si>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</si>
  <si>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</si>
  <si>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</si>
  <si>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</si>
  <si>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</si>
  <si>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</si>
  <si>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</si>
  <si>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</si>
  <si>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</si>
  <si>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</si>
  <si>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</si>
  <si>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</si>
  <si>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</si>
  <si>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</si>
  <si>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</si>
  <si>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</si>
  <si>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</si>
  <si>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</si>
  <si>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</si>
  <si>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</si>
  <si>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</si>
  <si>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</si>
  <si>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</si>
  <si>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</si>
  <si>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</si>
  <si>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</si>
  <si>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</si>
  <si>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</si>
  <si>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</si>
  <si>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</si>
  <si>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</si>
  <si>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</si>
  <si>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</si>
  <si>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</si>
  <si>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</si>
  <si>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</si>
  <si>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</si>
  <si>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</si>
  <si>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</si>
  <si>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</si>
  <si>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</si>
  <si>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</si>
  <si>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</si>
  <si>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</si>
  <si>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</si>
  <si>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</si>
  <si>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</si>
  <si>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</si>
  <si>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</si>
  <si>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</si>
  <si>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</si>
  <si>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</si>
  <si>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</si>
  <si>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</si>
  <si>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</si>
  <si>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</si>
  <si>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</si>
  <si>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</si>
  <si>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</si>
  <si>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</si>
  <si>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</si>
  <si>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</si>
  <si>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</si>
  <si>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</si>
  <si>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</si>
  <si>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</si>
  <si>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</si>
  <si>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</si>
  <si>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</si>
  <si>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</si>
  <si>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</si>
  <si>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</si>
  <si>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</si>
  <si>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</si>
  <si>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</si>
  <si>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</si>
  <si>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</si>
  <si>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</si>
  <si>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</si>
  <si>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</si>
  <si>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</si>
  <si>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</si>
  <si>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</si>
  <si>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</si>
  <si>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</si>
  <si>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</si>
  <si>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</si>
  <si>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</si>
  <si>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</si>
  <si>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</si>
  <si>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</si>
  <si>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</si>
  <si>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</si>
  <si>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</si>
  <si>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</si>
  <si>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</si>
  <si>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</si>
  <si>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</si>
  <si>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</si>
  <si>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AQUILES SERDAN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</si>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</sst>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12" sqref="F1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2227633.75</v>
      </c>
      <c r="D9" s="20">
        <f>SUM(D10:D16)</f>
        <v>5727291.3700000001</v>
      </c>
      <c r="E9" s="11" t="s">
        <v>9</v>
      </c>
      <c r="F9" s="20">
        <f>SUM(F10:F18)</f>
        <v>20897191.269999996</v>
      </c>
      <c r="G9" s="20">
        <f>SUM(G10:G18)</f>
        <v>22494585.859999999</v>
      </c>
    </row>
    <row r="10" spans="2:8" x14ac:dyDescent="0.25">
      <c r="B10" s="12" t="s">
        <v>10</v>
      </c>
      <c r="C10" s="26">
        <v>8000</v>
      </c>
      <c r="D10" s="26">
        <v>10600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0.06</v>
      </c>
      <c r="G11" s="26">
        <v>0</v>
      </c>
    </row>
    <row r="12" spans="2:8" ht="24" x14ac:dyDescent="0.25">
      <c r="B12" s="12" t="s">
        <v>14</v>
      </c>
      <c r="C12" s="26">
        <v>2133406.5499999998</v>
      </c>
      <c r="D12" s="26">
        <v>5630464.1699999999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86227.199999999997</v>
      </c>
      <c r="D15" s="26">
        <v>86227.199999999997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20786797.399999999</v>
      </c>
      <c r="G16" s="26">
        <v>22317893.16</v>
      </c>
    </row>
    <row r="17" spans="2:7" ht="24" x14ac:dyDescent="0.25">
      <c r="B17" s="10" t="s">
        <v>24</v>
      </c>
      <c r="C17" s="20">
        <f>SUM(C18:C24)</f>
        <v>1500</v>
      </c>
      <c r="D17" s="20">
        <f>SUM(D18:D24)</f>
        <v>16500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110393.81</v>
      </c>
      <c r="G18" s="26">
        <v>176692.7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83553.320000000007</v>
      </c>
      <c r="G19" s="20">
        <f>SUM(G20:G22)</f>
        <v>83553.320000000007</v>
      </c>
    </row>
    <row r="20" spans="2:7" ht="24" x14ac:dyDescent="0.25">
      <c r="B20" s="12" t="s">
        <v>30</v>
      </c>
      <c r="C20" s="26">
        <v>1500</v>
      </c>
      <c r="D20" s="26">
        <v>16500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83553.320000000007</v>
      </c>
      <c r="G22" s="26">
        <v>83553.320000000007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1700340.41</v>
      </c>
      <c r="D25" s="20">
        <f>SUM(D26:D30)</f>
        <v>1416961.38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-243047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/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1943387.41</v>
      </c>
      <c r="D30" s="26">
        <v>1416961.38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417252.13</v>
      </c>
      <c r="D37" s="27">
        <v>116020.53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4346726.29</v>
      </c>
      <c r="D47" s="20">
        <f>SUM(D41,D38,D37,D31,D25,D17,D9)</f>
        <v>7276773.2800000003</v>
      </c>
      <c r="E47" s="14" t="s">
        <v>83</v>
      </c>
      <c r="F47" s="20">
        <f>SUM(F42,F38,F31,F27,F26,F23,F19,F9)</f>
        <v>20980744.589999996</v>
      </c>
      <c r="G47" s="20">
        <f>SUM(G42,G38,G31,G27,G26,G23,G19,G9)</f>
        <v>22578139.18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526168615.35000002</v>
      </c>
      <c r="D52" s="26">
        <v>540818795.98000002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15399106.92</v>
      </c>
      <c r="D53" s="26">
        <v>950835.8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11655.3</v>
      </c>
      <c r="D54" s="26">
        <v>64155.3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-198175815.94</v>
      </c>
      <c r="D55" s="26">
        <v>-170335214.99000001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20980744.589999996</v>
      </c>
      <c r="G59" s="20">
        <f>SUM(G47,G57)</f>
        <v>22578139.18</v>
      </c>
    </row>
    <row r="60" spans="2:7" ht="24" x14ac:dyDescent="0.25">
      <c r="B60" s="4" t="s">
        <v>103</v>
      </c>
      <c r="C60" s="20">
        <f>SUM(C50:C58)</f>
        <v>343403561.62999994</v>
      </c>
      <c r="D60" s="20">
        <f>SUM(D50:D58)</f>
        <v>371498572.08999991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347750287.91999996</v>
      </c>
      <c r="D62" s="20">
        <f>SUM(D47,D60)</f>
        <v>378775345.36999989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537649122.09000003</v>
      </c>
      <c r="G63" s="20">
        <f>SUM(G64:G66)</f>
        <v>537649122.09000003</v>
      </c>
    </row>
    <row r="64" spans="2:7" x14ac:dyDescent="0.25">
      <c r="B64" s="15"/>
      <c r="C64" s="23"/>
      <c r="D64" s="23"/>
      <c r="E64" s="11" t="s">
        <v>107</v>
      </c>
      <c r="F64" s="26">
        <v>537540012.09000003</v>
      </c>
      <c r="G64" s="26">
        <v>537540012.09000003</v>
      </c>
    </row>
    <row r="65" spans="2:7" x14ac:dyDescent="0.25">
      <c r="B65" s="15"/>
      <c r="C65" s="23"/>
      <c r="D65" s="23"/>
      <c r="E65" s="11" t="s">
        <v>108</v>
      </c>
      <c r="F65" s="26">
        <v>109110</v>
      </c>
      <c r="G65" s="26">
        <v>109110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-210879578.75999999</v>
      </c>
      <c r="G68" s="20">
        <f>SUM(G69:G73)</f>
        <v>-181451915.90000001</v>
      </c>
    </row>
    <row r="69" spans="2:7" x14ac:dyDescent="0.25">
      <c r="B69" s="15"/>
      <c r="C69" s="23"/>
      <c r="D69" s="23"/>
      <c r="E69" s="11" t="s">
        <v>111</v>
      </c>
      <c r="F69" s="26">
        <v>-30014846.66</v>
      </c>
      <c r="G69" s="26">
        <v>-22120817.690000009</v>
      </c>
    </row>
    <row r="70" spans="2:7" x14ac:dyDescent="0.25">
      <c r="B70" s="15"/>
      <c r="C70" s="23"/>
      <c r="D70" s="23"/>
      <c r="E70" s="11" t="s">
        <v>112</v>
      </c>
      <c r="F70" s="26">
        <v>-180864732.09999999</v>
      </c>
      <c r="G70" s="26">
        <v>-159331098.21000001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326769543.33000004</v>
      </c>
      <c r="G79" s="20">
        <f>SUM(G63,G68,G75)</f>
        <v>356197206.19000006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347750287.92000002</v>
      </c>
      <c r="G81" s="20">
        <f>SUM(G59,G79)</f>
        <v>378775345.37000006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69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2023-02-03T17:59:46Z</cp:lastPrinted>
  <dcterms:created xsi:type="dcterms:W3CDTF">2020-01-08T19:54:23Z</dcterms:created>
  <dcterms:modified xsi:type="dcterms:W3CDTF">2023-02-03T18:00:11Z</dcterms:modified>
</cp:coreProperties>
</file>